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<sst xmlns="http://schemas.openxmlformats.org/spreadsheetml/2006/main" count="96" uniqueCount="96">
  <si>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</si>
  <si>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</si>
  <si>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</si>
  <si>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</si>
  <si>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</si>
  <si>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</si>
  <si>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</si>
  <si>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</si>
  <si>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</si>
  <si>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</si>
  <si>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</si>
  <si>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</si>
  <si>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</si>
  <si>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</si>
  <si>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</si>
  <si>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</si>
  <si>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</si>
  <si>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</si>
  <si>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</si>
  <si>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</si>
  <si>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</si>
  <si>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</si>
  <si>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</si>
  <si>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</si>
  <si>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</si>
  <si>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</si>
  <si>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</si>
  <si>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</si>
  <si>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</si>
  <si>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</si>
  <si>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</si>
  <si>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</si>
  <si>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</si>
  <si>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</si>
  <si>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</si>
  <si>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</si>
  <si>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</si>
  <si>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</si>
  <si>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</si>
  <si>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</si>
  <si>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</si>
  <si>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</si>
  <si>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</si>
  <si>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</si>
  <si>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</si>
  <si>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</si>
  <si>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</si>
  <si>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</si>
  <si>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</si>
  <si>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</si>
  <si>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</si>
  <si>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</si>
  <si>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</si>
  <si>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</si>
  <si>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</si>
  <si>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</si>
  <si>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</si>
  <si>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</si>
  <si>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</si>
  <si>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</si>
  <si>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</si>
  <si>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</si>
  <si>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</si>
  <si>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</si>
  <si>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</si>
  <si>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</si>
  <si>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</si>
  <si>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</si>
  <si>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</si>
  <si>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</si>
  <si>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</si>
  <si>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</si>
  <si>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</si>
  <si>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</si>
  <si>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</si>
  <si>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</si>
  <si>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</si>
  <si>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</si>
  <si>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</si>
  <si>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</si>
  <si>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</si>
  <si>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</si>
  <si>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</si>
  <si>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</si>
  <si>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</si>
  <si>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</si>
  <si>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</si>
  <si>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</si>
  <si>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</si>
  <si>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</si>
  <si>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</si>
  <si>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</si>
  <si>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</si>
  <si>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801107511009 Бюджет сельского поселения Ковардинский сельсовет муниципального района Гафурийский район Республики Башкортостан</t>
  </si>
  <si>
    <t>на  1 июня 2020 г.</t>
  </si>
  <si>
    <t>с 01.01.2020 по 31.05.2020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</si>
</sst>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801107511009 Бюджет сельского поселения Ковардинский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июня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5000121</v>
      </c>
      <c r="C8" s="12">
        <f>SUM(C9+C25)</f>
        <v>2110230.63</v>
      </c>
      <c r="D8" s="18">
        <f>C8/B8*100</f>
        <v>42.20359127309119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561000</v>
      </c>
      <c r="C9" s="9">
        <f>Лист1!F14</f>
        <v>106538.63</v>
      </c>
      <c r="D9" s="19">
        <f>Лист1!H14</f>
        <v>18.99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40000</v>
      </c>
      <c r="C10" s="9">
        <f>Лист1!F15</f>
        <v>16590.49</v>
      </c>
      <c r="D10" s="19">
        <f>Лист1!H15</f>
        <v>41.48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3000</v>
      </c>
      <c r="C13" s="9">
        <f>Лист1!F18</f>
        <v>0</v>
      </c>
      <c r="D13" s="19">
        <f>Лист1!H18</f>
        <v>0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509000</v>
      </c>
      <c r="C14" s="9">
        <f>Лист1!F19</f>
        <v>81748.14</v>
      </c>
      <c r="D14" s="19">
        <f>Лист1!H19</f>
        <v>16.06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9000</v>
      </c>
      <c r="C16" s="9">
        <f>Лист1!F21</f>
        <v>8200</v>
      </c>
      <c r="D16" s="19">
        <f>Лист1!H21</f>
        <v>91.11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0</v>
      </c>
      <c r="C18" s="9">
        <f>Лист1!F23</f>
        <v>0</v>
      </c>
      <c r="D18" s="19">
        <f>Лист1!H23</f>
        <v>0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4439121</v>
      </c>
      <c r="C25" s="9">
        <f>Лист1!F30</f>
        <v>2003692</v>
      </c>
      <c r="D25" s="19">
        <f>Лист1!H30</f>
        <v>45.14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2791600</v>
      </c>
      <c r="C26" s="9">
        <f>Лист1!F31</f>
        <v>1209692</v>
      </c>
      <c r="D26" s="19">
        <f>Лист1!H31</f>
        <v>43.33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144000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1359521</v>
      </c>
      <c r="C29" s="9">
        <f>Лист1!F34</f>
        <v>650000</v>
      </c>
      <c r="D29" s="19">
        <f>Лист1!H34</f>
        <v>47.81</v>
      </c>
    </row>
    <row r="30" spans="1:4" s="11" customFormat="1" ht="12.75">
      <c r="A30" s="21" t="s">
        <v>28</v>
      </c>
      <c r="B30" s="12">
        <f>SUM(B31:B43)</f>
        <v>5312077</v>
      </c>
      <c r="C30" s="12">
        <f>SUM(C31:C43)</f>
        <v>1875277.98</v>
      </c>
      <c r="D30" s="18">
        <f>C30/B30*100</f>
        <v>35.30216109442691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2837660</v>
      </c>
      <c r="C31" s="9">
        <f>Лист1!F36</f>
        <v>1171575.62</v>
      </c>
      <c r="D31" s="19">
        <f>Лист1!H36</f>
        <v>41.29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84503.02</v>
      </c>
      <c r="D32" s="19">
        <f>Лист1!H37</f>
        <v>29.34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342000</v>
      </c>
      <c r="C33" s="9">
        <f>Лист1!F38</f>
        <v>68340.8</v>
      </c>
      <c r="D33" s="19">
        <f>Лист1!H38</f>
        <v>19.98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300000</v>
      </c>
      <c r="C34" s="9">
        <f>Лист1!F39</f>
        <v>227067.89</v>
      </c>
      <c r="D34" s="19">
        <f>Лист1!H39</f>
        <v>75.69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1294417</v>
      </c>
      <c r="C35" s="9">
        <f>Лист1!F40</f>
        <v>323790.65</v>
      </c>
      <c r="D35" s="19">
        <f>Лист1!H40</f>
        <v>25.01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200000</v>
      </c>
      <c r="C36" s="9">
        <f>Лист1!F41</f>
        <v>0</v>
      </c>
      <c r="D36" s="19">
        <f>Лист1!H41</f>
        <v>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50000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-311956</v>
      </c>
      <c r="C44" s="12">
        <f>C8-C30</f>
        <v>234952.6499999999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3640600</v>
      </c>
      <c r="D13" s="24">
        <v>1359521</v>
      </c>
      <c r="E13" s="24">
        <v>5000121</v>
      </c>
      <c r="F13" s="24">
        <v>2110230.63</v>
      </c>
      <c r="G13" s="24">
        <v>-2889890.37</v>
      </c>
      <c r="H13" s="24">
        <v>42.2</v>
      </c>
    </row>
    <row r="14" spans="1:8" ht="12.75">
      <c r="A14" t="s">
        <v>26</v>
      </c>
      <c r="B14" t="s">
        <v>43</v>
      </c>
      <c r="C14" s="24">
        <v>561000</v>
      </c>
      <c r="D14" s="24">
        <v>0</v>
      </c>
      <c r="E14" s="24">
        <v>561000</v>
      </c>
      <c r="F14" s="24">
        <v>106538.63</v>
      </c>
      <c r="G14" s="24">
        <v>-454461.37</v>
      </c>
      <c r="H14" s="24">
        <v>18.99</v>
      </c>
    </row>
    <row r="15" spans="1:8" ht="12.75">
      <c r="A15" t="s">
        <v>5</v>
      </c>
      <c r="B15" t="s">
        <v>44</v>
      </c>
      <c r="C15" s="24">
        <v>40000</v>
      </c>
      <c r="D15" s="24">
        <v>0</v>
      </c>
      <c r="E15" s="24">
        <v>40000</v>
      </c>
      <c r="F15" s="24">
        <v>16590.49</v>
      </c>
      <c r="G15" s="24">
        <v>-23409.51</v>
      </c>
      <c r="H15" s="24">
        <v>41.48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3000</v>
      </c>
      <c r="D18" s="24">
        <v>0</v>
      </c>
      <c r="E18" s="24">
        <v>3000</v>
      </c>
      <c r="F18" s="24">
        <v>0</v>
      </c>
      <c r="G18" s="24">
        <v>-3000</v>
      </c>
      <c r="H18" s="24">
        <v>0</v>
      </c>
    </row>
    <row r="19" spans="1:8" ht="12.75">
      <c r="A19" t="s">
        <v>31</v>
      </c>
      <c r="B19" t="s">
        <v>49</v>
      </c>
      <c r="C19" s="24">
        <v>509000</v>
      </c>
      <c r="D19" s="24">
        <v>0</v>
      </c>
      <c r="E19" s="24">
        <v>509000</v>
      </c>
      <c r="F19" s="24">
        <v>81748.14</v>
      </c>
      <c r="G19" s="24">
        <v>-427251.86</v>
      </c>
      <c r="H19" s="24">
        <v>16.06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9000</v>
      </c>
      <c r="D21" s="24">
        <v>0</v>
      </c>
      <c r="E21" s="24">
        <v>9000</v>
      </c>
      <c r="F21" s="24">
        <v>8200</v>
      </c>
      <c r="G21" s="24">
        <v>-800</v>
      </c>
      <c r="H21" s="24">
        <v>91.11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3079600</v>
      </c>
      <c r="D30" s="24">
        <v>1359521</v>
      </c>
      <c r="E30" s="24">
        <v>4439121</v>
      </c>
      <c r="F30" s="24">
        <v>2003692</v>
      </c>
      <c r="G30" s="24">
        <v>-2435429</v>
      </c>
      <c r="H30" s="24">
        <v>45.14</v>
      </c>
    </row>
    <row r="31" spans="1:8" ht="12.75">
      <c r="A31" t="s">
        <v>83</v>
      </c>
      <c r="B31" t="s">
        <v>84</v>
      </c>
      <c r="C31" s="24">
        <v>2791600</v>
      </c>
      <c r="D31" s="24">
        <v>0</v>
      </c>
      <c r="E31" s="24">
        <v>2791600</v>
      </c>
      <c r="F31" s="24">
        <v>1209692</v>
      </c>
      <c r="G31" s="24">
        <v>-1581908</v>
      </c>
      <c r="H31" s="24">
        <v>43.33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144000</v>
      </c>
      <c r="G33" s="24">
        <v>-144000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1359521</v>
      </c>
      <c r="E34" s="24">
        <v>1359521</v>
      </c>
      <c r="F34" s="24">
        <v>650000</v>
      </c>
      <c r="G34" s="24">
        <v>-709521</v>
      </c>
      <c r="H34" s="24">
        <v>47.81</v>
      </c>
    </row>
    <row r="35" spans="1:8" ht="12.75">
      <c r="A35" t="s">
        <v>64</v>
      </c>
      <c r="B35" t="s">
        <v>65</v>
      </c>
      <c r="C35" s="24">
        <v>3640600</v>
      </c>
      <c r="D35" s="24">
        <v>1671477</v>
      </c>
      <c r="E35" s="24">
        <v>5312077</v>
      </c>
      <c r="F35" s="24">
        <v>1875277.98</v>
      </c>
      <c r="G35" s="24">
        <v>-3436799.02</v>
      </c>
      <c r="H35" s="24">
        <v>35.3</v>
      </c>
    </row>
    <row r="36" spans="1:8" ht="12.75">
      <c r="A36" t="s">
        <v>16</v>
      </c>
      <c r="B36" t="s">
        <v>66</v>
      </c>
      <c r="C36" s="24">
        <v>2743600</v>
      </c>
      <c r="D36" s="24">
        <v>94060</v>
      </c>
      <c r="E36" s="24">
        <v>2837660</v>
      </c>
      <c r="F36" s="24">
        <v>1171575.62</v>
      </c>
      <c r="G36" s="24">
        <v>-1666084.38</v>
      </c>
      <c r="H36" s="24">
        <v>41.29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84503.02</v>
      </c>
      <c r="G37" s="24">
        <v>-203496.98</v>
      </c>
      <c r="H37" s="24">
        <v>29.34</v>
      </c>
    </row>
    <row r="38" spans="1:8" ht="12.75">
      <c r="A38" t="s">
        <v>18</v>
      </c>
      <c r="B38" t="s">
        <v>68</v>
      </c>
      <c r="C38" s="24">
        <v>342000</v>
      </c>
      <c r="D38" s="24">
        <v>0</v>
      </c>
      <c r="E38" s="24">
        <v>342000</v>
      </c>
      <c r="F38" s="24">
        <v>68340.8</v>
      </c>
      <c r="G38" s="24">
        <v>-273659.2</v>
      </c>
      <c r="H38" s="24">
        <v>19.98</v>
      </c>
    </row>
    <row r="39" spans="1:8" ht="12.75">
      <c r="A39" t="s">
        <v>19</v>
      </c>
      <c r="B39" t="s">
        <v>69</v>
      </c>
      <c r="C39" s="24">
        <v>0</v>
      </c>
      <c r="D39" s="24">
        <v>300000</v>
      </c>
      <c r="E39" s="24">
        <v>300000</v>
      </c>
      <c r="F39" s="24">
        <v>227067.89</v>
      </c>
      <c r="G39" s="24">
        <v>-72932.11</v>
      </c>
      <c r="H39" s="24">
        <v>75.69</v>
      </c>
    </row>
    <row r="40" spans="1:8" ht="12.75">
      <c r="A40" t="s">
        <v>20</v>
      </c>
      <c r="B40" t="s">
        <v>70</v>
      </c>
      <c r="C40" s="24">
        <v>217000</v>
      </c>
      <c r="D40" s="24">
        <v>1077417</v>
      </c>
      <c r="E40" s="24">
        <v>1294417</v>
      </c>
      <c r="F40" s="24">
        <v>323790.65</v>
      </c>
      <c r="G40" s="24">
        <v>-970626.35</v>
      </c>
      <c r="H40" s="24">
        <v>25.01</v>
      </c>
    </row>
    <row r="41" spans="1:8" ht="12.75">
      <c r="A41" t="s">
        <v>71</v>
      </c>
      <c r="B41" t="s">
        <v>72</v>
      </c>
      <c r="C41" s="24">
        <v>0</v>
      </c>
      <c r="D41" s="24">
        <v>200000</v>
      </c>
      <c r="E41" s="24">
        <v>200000</v>
      </c>
      <c r="F41" s="24">
        <v>0</v>
      </c>
      <c r="G41" s="24">
        <v>-200000</v>
      </c>
      <c r="H41" s="24">
        <v>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50000</v>
      </c>
      <c r="D43" s="24">
        <v>0</v>
      </c>
      <c r="E43" s="24">
        <v>50000</v>
      </c>
      <c r="F43" s="24">
        <v>0</v>
      </c>
      <c r="G43" s="24">
        <v>-50000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2020-06-05T11:21:25Z</dcterms:modified>
  <cp:category/>
  <cp:version/>
  <cp:contentType/>
  <cp:contentStatus/>
</cp:coreProperties>
</file>